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09\LFAM\"/>
    </mc:Choice>
  </mc:AlternateContent>
  <xr:revisionPtr revIDLastSave="0" documentId="13_ncr:1_{EAEA0974-7662-42B0-AE2A-190509B9A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<sst xmlns="http://schemas.openxmlformats.org/spreadsheetml/2006/main" count="156" uniqueCount="136">
  <si>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</si>
  <si>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</si>
  <si>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</si>
  <si>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</si>
  <si>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</si>
  <si>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</si>
  <si>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</si>
  <si>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</si>
  <si>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</si>
  <si>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</si>
  <si>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</si>
  <si>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</si>
  <si>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</si>
  <si>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</si>
  <si>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</si>
  <si>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</si>
  <si>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</si>
  <si>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</si>
  <si>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</si>
  <si>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</si>
  <si>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</si>
  <si>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</si>
  <si>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</si>
  <si>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</si>
  <si>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</si>
  <si>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</si>
  <si>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</si>
  <si>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</si>
  <si>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</si>
  <si>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</si>
  <si>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</si>
  <si>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</si>
  <si>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</si>
  <si>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</si>
  <si>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</si>
  <si>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</si>
  <si>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</si>
  <si>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</si>
  <si>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</si>
  <si>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</si>
  <si>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</si>
  <si>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</si>
  <si>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</si>
  <si>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</si>
  <si>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</si>
  <si>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</si>
  <si>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</si>
  <si>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</si>
  <si>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</si>
  <si>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</si>
  <si>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</si>
  <si>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</si>
  <si>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</si>
  <si>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</si>
  <si>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</si>
  <si>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</si>
  <si>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</si>
  <si>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</si>
  <si>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</si>
  <si>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</si>
  <si>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</si>
  <si>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</si>
  <si>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</si>
  <si>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</si>
  <si>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</si>
  <si>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</si>
  <si>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</si>
  <si>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</si>
  <si>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</si>
  <si>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</si>
  <si>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</si>
  <si>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</si>
  <si>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</si>
  <si>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</si>
  <si>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</si>
  <si>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</si>
  <si>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</si>
  <si>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</si>
  <si>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</si>
  <si>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</si>
  <si>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</si>
  <si>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</si>
  <si>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</si>
  <si>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</si>
  <si>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</si>
  <si>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</si>
  <si>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</si>
  <si>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</si>
  <si>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</si>
  <si>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</si>
  <si>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</si>
  <si>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</si>
  <si>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</si>
  <si>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</si>
  <si>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</si>
  <si>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</si>
  <si>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</si>
  <si>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</si>
  <si>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30.09.2024</t>
  </si>
  <si>
    <t>La Française Systematic Multi Asset Allocation R</t>
  </si>
  <si>
    <t>DE0009763235</t>
  </si>
  <si>
    <t>La Francaise Systematic Asset Management GmbH</t>
  </si>
  <si>
    <t xml:space="preserve">Neue Mainzer Straße 80 60311 Frankfurt am Main  </t>
  </si>
  <si>
    <t>börsentäglich</t>
  </si>
  <si>
    <t>EONIA + 300 bps</t>
  </si>
  <si>
    <t>EUR</t>
  </si>
  <si>
    <t>BNP Paribas S.A.</t>
  </si>
  <si>
    <t>R0MUWSFPU8MPRO8K5P83</t>
  </si>
  <si>
    <t>871001</t>
  </si>
  <si>
    <t>Nordea Bank Abp</t>
  </si>
  <si>
    <t>529900ODI3047E2LIV03</t>
  </si>
  <si>
    <t>771265</t>
  </si>
  <si>
    <t>Tesco PLC</t>
  </si>
  <si>
    <t>2138002P5RNKC5W2JZ46</t>
  </si>
  <si>
    <t>852647</t>
  </si>
  <si>
    <t>Iberdrola S.A.</t>
  </si>
  <si>
    <t>5QK37QC7NWOJ8D7WVQ45</t>
  </si>
  <si>
    <t>851357</t>
  </si>
  <si>
    <t>Bunzl PLC</t>
  </si>
  <si>
    <t>213800Q1Q9DV4L78UM09</t>
  </si>
  <si>
    <t>857006</t>
  </si>
  <si>
    <t>Roche Holding AG</t>
  </si>
  <si>
    <t>549300U41AUUVOAAOB37</t>
  </si>
  <si>
    <t>851311</t>
  </si>
  <si>
    <t>Klépierre S.A.</t>
  </si>
  <si>
    <t>969500PB4U31KEFHZ621</t>
  </si>
  <si>
    <t>863272</t>
  </si>
  <si>
    <t>Unilever PLC</t>
  </si>
  <si>
    <t>549300MKFYEKVRWML317</t>
  </si>
  <si>
    <t>852726</t>
  </si>
  <si>
    <t>Elisa Oyj</t>
  </si>
  <si>
    <t>743700TU2S3DXWGU7H32</t>
  </si>
  <si>
    <t>615402</t>
  </si>
  <si>
    <t>Schindler Holding AG</t>
  </si>
  <si>
    <t>5299007DRLI319H7Q933</t>
  </si>
  <si>
    <t>853061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</si>
</sst>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1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6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131.13999999999999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3"/>
    </row>
    <row r="24" spans="1:12" x14ac:dyDescent="0.2">
      <c r="A24" s="26" t="s">
        <v>71</v>
      </c>
      <c r="B24" s="7" t="s">
        <v>17</v>
      </c>
      <c r="C24" s="22"/>
      <c r="D24" s="34">
        <v>16.760000000000002</v>
      </c>
      <c r="E24" s="33"/>
    </row>
    <row r="25" spans="1:12" x14ac:dyDescent="0.2">
      <c r="A25" s="21">
        <v>20</v>
      </c>
      <c r="B25" s="6" t="s">
        <v>39</v>
      </c>
      <c r="C25" s="22"/>
      <c r="D25" s="23">
        <v>23.06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5"/>
    </row>
    <row r="29" spans="1:12" x14ac:dyDescent="0.2">
      <c r="A29" s="21">
        <v>24</v>
      </c>
      <c r="B29" s="5" t="s">
        <v>7</v>
      </c>
      <c r="C29" s="22"/>
      <c r="D29" s="23">
        <v>0.5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6.63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</v>
      </c>
      <c r="E37" s="18" t="str">
        <f t="shared" si="0"/>
        <v/>
      </c>
    </row>
    <row r="38" spans="1:5" x14ac:dyDescent="0.2">
      <c r="A38" s="21" t="s">
        <v>91</v>
      </c>
      <c r="B38" s="39" t="s">
        <v>96</v>
      </c>
      <c r="C38" s="22"/>
      <c r="D38" s="23">
        <v>0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</v>
      </c>
      <c r="E39" s="18" t="str">
        <f t="shared" si="0"/>
        <v/>
      </c>
    </row>
    <row r="40" spans="1:5" x14ac:dyDescent="0.2">
      <c r="A40" s="21" t="s">
        <v>92</v>
      </c>
      <c r="B40" s="39" t="s">
        <v>96</v>
      </c>
      <c r="C40" s="22"/>
      <c r="D40" s="23">
        <v>0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40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40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</v>
      </c>
      <c r="E45" s="18" t="str">
        <f t="shared" si="0"/>
        <v/>
      </c>
    </row>
    <row r="46" spans="1:5" x14ac:dyDescent="0.2">
      <c r="A46" s="21" t="s">
        <v>95</v>
      </c>
      <c r="B46" s="40" t="s">
        <v>96</v>
      </c>
      <c r="C46" s="22"/>
      <c r="D46" s="23">
        <v>0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5.53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0.46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64.28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31">
        <v>131.13999999999999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2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8" t="str">
        <f>IF($C$4&gt;0,PRODUCT($C$4,$C$5,H11/100),"")</f>
        <v/>
      </c>
      <c r="E11" s="37" t="s">
        <v>107</v>
      </c>
      <c r="F11" s="12" t="s">
        <v>108</v>
      </c>
      <c r="G11" s="12"/>
      <c r="H11" s="12">
        <v>6.723706408046799</v>
      </c>
      <c r="I11" s="12">
        <v>0</v>
      </c>
      <c r="J11" s="12">
        <v>8.9115639453065401E-2</v>
      </c>
      <c r="K11" s="12">
        <v>6.6345907685937338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8" t="str">
        <f t="shared" ref="D12:D20" si="0">IF($C$4&gt;0,PRODUCT($C$4,$C$5,H12/100),"")</f>
        <v/>
      </c>
      <c r="E12" s="37" t="s">
        <v>110</v>
      </c>
      <c r="F12" s="12" t="s">
        <v>111</v>
      </c>
      <c r="G12" s="12"/>
      <c r="H12" s="12">
        <v>0.91093163744312444</v>
      </c>
      <c r="I12" s="12">
        <v>0</v>
      </c>
      <c r="J12" s="12">
        <v>0.91093163744312444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8" t="str">
        <f t="shared" si="0"/>
        <v/>
      </c>
      <c r="E13" s="37" t="s">
        <v>113</v>
      </c>
      <c r="F13" s="12" t="s">
        <v>114</v>
      </c>
      <c r="G13" s="12"/>
      <c r="H13" s="12">
        <v>0.52219788431274716</v>
      </c>
      <c r="I13" s="12">
        <v>0</v>
      </c>
      <c r="J13" s="12">
        <v>0.52219788431274716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8" t="str">
        <f t="shared" si="0"/>
        <v/>
      </c>
      <c r="E14" s="37" t="s">
        <v>116</v>
      </c>
      <c r="F14" s="12" t="s">
        <v>117</v>
      </c>
      <c r="G14" s="12"/>
      <c r="H14" s="12">
        <v>0.51761393720517146</v>
      </c>
      <c r="I14" s="12">
        <v>0</v>
      </c>
      <c r="J14" s="12">
        <v>0.51761393720517146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8" t="str">
        <f t="shared" si="0"/>
        <v/>
      </c>
      <c r="E15" s="37" t="s">
        <v>119</v>
      </c>
      <c r="F15" s="12" t="s">
        <v>120</v>
      </c>
      <c r="G15" s="12"/>
      <c r="H15" s="12">
        <v>0.50884685635883942</v>
      </c>
      <c r="I15" s="12">
        <v>0</v>
      </c>
      <c r="J15" s="12">
        <v>0.50884685635883942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8" t="str">
        <f t="shared" si="0"/>
        <v/>
      </c>
      <c r="E16" s="37" t="s">
        <v>122</v>
      </c>
      <c r="F16" s="12" t="s">
        <v>123</v>
      </c>
      <c r="G16" s="12"/>
      <c r="H16" s="12">
        <v>0.50544062796503686</v>
      </c>
      <c r="I16" s="12">
        <v>0</v>
      </c>
      <c r="J16" s="12">
        <v>0.50544062796503686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8" t="str">
        <f t="shared" si="0"/>
        <v/>
      </c>
      <c r="E17" s="37" t="s">
        <v>125</v>
      </c>
      <c r="F17" s="12" t="s">
        <v>126</v>
      </c>
      <c r="G17" s="12"/>
      <c r="H17" s="12">
        <v>0.50359414023273463</v>
      </c>
      <c r="I17" s="12">
        <v>0</v>
      </c>
      <c r="J17" s="12">
        <v>0.50359414023273463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8" t="str">
        <f t="shared" si="0"/>
        <v/>
      </c>
      <c r="E18" s="37" t="s">
        <v>128</v>
      </c>
      <c r="F18" s="12" t="s">
        <v>129</v>
      </c>
      <c r="G18" s="12"/>
      <c r="H18" s="12">
        <v>0.49971166923145144</v>
      </c>
      <c r="I18" s="12">
        <v>0</v>
      </c>
      <c r="J18" s="12">
        <v>0.49971166923145144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8" t="str">
        <f t="shared" si="0"/>
        <v/>
      </c>
      <c r="E19" s="37" t="s">
        <v>131</v>
      </c>
      <c r="F19" s="12" t="s">
        <v>132</v>
      </c>
      <c r="G19" s="12"/>
      <c r="H19" s="12">
        <v>0.49792253091330957</v>
      </c>
      <c r="I19" s="12">
        <v>0</v>
      </c>
      <c r="J19" s="12">
        <v>0.49792253091330957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8" t="str">
        <f t="shared" si="0"/>
        <v/>
      </c>
      <c r="E20" s="37" t="s">
        <v>134</v>
      </c>
      <c r="F20" s="12" t="s">
        <v>135</v>
      </c>
      <c r="G20" s="12"/>
      <c r="H20" s="12">
        <v>0.49581949943218517</v>
      </c>
      <c r="I20" s="12">
        <v>0</v>
      </c>
      <c r="J20" s="12">
        <v>0.49581949943218517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2024-10-10T12:08:08Z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2024-10-10T12:08:04Z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e0a7dbf4-670b-46d3-bc33-550bed882030</vt:lpwstr>
  </property>
  <property fmtid="{D5CDD505-2E9C-101B-9397-08002B2CF9AE}" pid="15" name="MSIP_Label_a6b9b49c-3903-4fd4-a343-18d82815dc85_ContentBits">
    <vt:lpwstr>2</vt:lpwstr>
  </property>
</Properties>
</file>