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FundAdministration\La Francaise\Meldewesen\VAG-Reporting\2026-06\"/>
    </mc:Choice>
  </mc:AlternateContent>
  <xr:revisionPtr revIDLastSave="0" documentId="13_ncr:1_{5FE4D071-AD9E-4386-9F15-61B1369C519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VI-Datenblatt" sheetId="11" r:id="rId1"/>
    <sheet name="BVI-Schuldnerliste" sheetId="14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4" l="1"/>
  <c r="D20" i="14"/>
  <c r="D19" i="14"/>
  <c r="D18" i="14"/>
  <c r="D17" i="14"/>
  <c r="D16" i="14"/>
  <c r="D15" i="14"/>
  <c r="D14" i="14"/>
  <c r="D13" i="14"/>
  <c r="D12" i="14"/>
  <c r="E54" i="11" l="1"/>
  <c r="E53" i="11"/>
  <c r="E52" i="11"/>
  <c r="E51" i="11"/>
  <c r="E50" i="11"/>
  <c r="E49" i="11"/>
  <c r="E48" i="11"/>
  <c r="E47" i="11"/>
  <c r="E45" i="11"/>
  <c r="E43" i="11"/>
  <c r="E41" i="11"/>
  <c r="E39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56" i="11"/>
  <c r="E25" i="11"/>
  <c r="D55" i="11" l="1"/>
  <c r="D5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<sst xmlns="http://schemas.openxmlformats.org/spreadsheetml/2006/main" count="132" uniqueCount="112">
  <si>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</si>
  <si>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</si>
  <si>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</si>
  <si>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</si>
  <si>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</si>
  <si>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</si>
  <si>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</si>
  <si>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</si>
  <si>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</si>
  <si>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</si>
  <si>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</si>
  <si>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</si>
  <si>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</si>
  <si>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</si>
  <si>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</si>
  <si>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</si>
  <si>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</si>
  <si>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</si>
  <si>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</si>
  <si>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</si>
  <si>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</si>
  <si>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</si>
  <si>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</si>
  <si>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</si>
  <si>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</si>
  <si>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</si>
  <si>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</si>
  <si>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</si>
  <si>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</si>
  <si>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</si>
  <si>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</si>
  <si>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</si>
  <si>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</si>
  <si>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</si>
  <si>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</si>
  <si>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</si>
  <si>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</si>
  <si>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</si>
  <si>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</si>
  <si>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</si>
  <si>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</si>
  <si>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</si>
  <si>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</si>
  <si>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</si>
  <si>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der Schuldverschreibungen nach Nr. 7 Bst. c</t>
    </r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</si>
  <si>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der Schuldverschreibungen nach Nr. 8</t>
    </r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</si>
  <si>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</si>
  <si>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</si>
  <si>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</si>
  <si>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Investment-Grade I (AAA bis A-)</t>
    </r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</si>
  <si>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Investment-Grade II (BBB+ bis BBB-)</t>
    </r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</si>
  <si>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Speculative-Grade (BB+ bis B-)</t>
    </r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</si>
  <si>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Default Risk / Default (CCC bis D)</t>
    </r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</si>
  <si>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Ohne Bonitätseinschätzung</t>
    </r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</si>
  <si>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bail-in-fähiger Schuldtitel</t>
    </r>
  </si>
  <si>
    <t>Anteil an ABS, CLN u.ä. nach Nr. 10</t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</si>
  <si>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an ABS, CLN u.ä. unterhalb Investment-Grade</t>
    </r>
  </si>
  <si>
    <t>Anteil der verbleibenden, nicht in Zeile 20–26, 29-31 oder 38
zuzuordnenden Vermögenswerte = Restwert</t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</si>
  <si>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an offenen Zielfonds, die die Anforderungen nach Nr. 17 erfüllen</t>
    </r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</si>
  <si>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an Hedgefonds- oder an Rohstoffrisiken gebundene Anlagen</t>
    </r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</si>
  <si>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Derivate</t>
    </r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</si>
  <si>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</si>
  <si>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</si>
  <si>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</si>
  <si>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</si>
  <si>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</si>
  <si>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</si>
  <si>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</si>
  <si>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r>
      <rPr>
        <sz val="10"/>
        <color indexed="10"/>
        <rFont val="Arial"/>
        <family val="2"/>
      </rPr>
      <t>Übersteigendes</t>
    </r>
    <r>
      <rPr>
        <sz val="10"/>
        <rFont val="Arial"/>
        <family val="2"/>
      </rPr>
      <t xml:space="preserve"> Marktrisikopotential 
= Zeile 10 abzüglich 100%</t>
    </r>
  </si>
  <si>
    <t>Ersterwerb? Ja / Nein</t>
  </si>
  <si>
    <t>19a</t>
  </si>
  <si>
    <t xml:space="preserve">19b </t>
  </si>
  <si>
    <t>Währung des Fonds/der Anteilscheinklasse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</si>
  <si>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</si>
  <si>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</si>
  <si>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</si>
  <si>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</si>
  <si>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</si>
  <si>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</si>
  <si>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</si>
  <si>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</si>
  <si>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</si>
  <si>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</si>
  <si>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</si>
  <si>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</si>
  <si>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</si>
  <si>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</si>
  <si>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</si>
  <si>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</si>
  <si>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</si>
  <si>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</si>
  <si>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32a*</t>
  </si>
  <si>
    <t>33a*</t>
  </si>
  <si>
    <t>34a*</t>
  </si>
  <si>
    <t>35a*</t>
  </si>
  <si>
    <t>36a*</t>
  </si>
  <si>
    <t>davon bezogen auf Schuldverschreibungen gem. Zeile 26</t>
  </si>
  <si>
    <t>04_prozent vom Wert der Anteilsklasse</t>
  </si>
  <si>
    <t>30.06.2026</t>
  </si>
  <si>
    <t>La Française Systematic ETF Dachfonds P</t>
  </si>
  <si>
    <t>DE0005561674</t>
  </si>
  <si>
    <t>La Francaise Systematic Asset Management GmbH</t>
  </si>
  <si>
    <t xml:space="preserve">Neue Mainzer Straße 80 60311 Frankfurt am Main  </t>
  </si>
  <si>
    <t>EUR</t>
  </si>
  <si>
    <t>börsentäglich</t>
  </si>
  <si>
    <t>MSCI AC World NR</t>
  </si>
  <si>
    <t>BBgBarc Gbl Agg Trsy Hgd EUR</t>
  </si>
  <si>
    <t>Societe Generale Frankfurt</t>
  </si>
  <si>
    <t>BNP Paribas S.A.</t>
  </si>
  <si>
    <t>R0MUWSFPU8MPRO8K5P83</t>
  </si>
  <si>
    <t>871001</t>
  </si>
  <si>
    <t>O2RNE8IBXP4R0TD8PU41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</si>
</sst>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9"/>
      <color indexed="81"/>
      <name val="Segoe UI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sz val="9"/>
      <color indexed="81"/>
      <name val="Segoe UI"/>
      <family val="2"/>
    </font>
    <font>
      <i/>
      <sz val="10"/>
      <color indexed="10"/>
      <name val="Arial"/>
      <family val="2"/>
    </font>
    <font>
      <i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2" xfId="0" applyFont="1" applyFill="1" applyBorder="1"/>
    <xf numFmtId="2" fontId="0" fillId="4" borderId="1" xfId="0" applyNumberFormat="1" applyFill="1" applyBorder="1"/>
    <xf numFmtId="0" fontId="2" fillId="2" borderId="2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2" borderId="2" xfId="1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top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1" fontId="7" fillId="4" borderId="2" xfId="0" applyNumberFormat="1" applyFont="1" applyFill="1" applyBorder="1" applyAlignment="1">
      <alignment horizontal="center" vertical="top" wrapText="1"/>
    </xf>
    <xf numFmtId="49" fontId="2" fillId="5" borderId="1" xfId="0" applyNumberFormat="1" applyFont="1" applyFill="1" applyBorder="1"/>
    <xf numFmtId="1" fontId="7" fillId="4" borderId="1" xfId="0" applyNumberFormat="1" applyFont="1" applyFill="1" applyBorder="1" applyAlignment="1">
      <alignment horizontal="center" vertical="top" wrapText="1"/>
    </xf>
    <xf numFmtId="49" fontId="2" fillId="4" borderId="1" xfId="0" applyNumberFormat="1" applyFont="1" applyFill="1" applyBorder="1"/>
    <xf numFmtId="2" fontId="2" fillId="0" borderId="1" xfId="0" applyNumberFormat="1" applyFont="1" applyBorder="1"/>
    <xf numFmtId="2" fontId="2" fillId="5" borderId="1" xfId="0" applyNumberFormat="1" applyFont="1" applyFill="1" applyBorder="1"/>
    <xf numFmtId="4" fontId="2" fillId="0" borderId="1" xfId="0" applyNumberFormat="1" applyFont="1" applyBorder="1"/>
    <xf numFmtId="1" fontId="4" fillId="4" borderId="1" xfId="0" applyNumberFormat="1" applyFont="1" applyFill="1" applyBorder="1" applyAlignment="1">
      <alignment horizontal="center" vertical="top" wrapText="1"/>
    </xf>
    <xf numFmtId="2" fontId="2" fillId="2" borderId="2" xfId="1" applyNumberFormat="1" applyFill="1" applyBorder="1" applyAlignment="1">
      <alignment horizontal="right"/>
    </xf>
    <xf numFmtId="2" fontId="2" fillId="2" borderId="1" xfId="1" applyNumberFormat="1" applyFill="1" applyBorder="1" applyAlignment="1">
      <alignment horizontal="right"/>
    </xf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0" fontId="0" fillId="4" borderId="0" xfId="0" applyFill="1"/>
    <xf numFmtId="164" fontId="2" fillId="5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9" fillId="2" borderId="1" xfId="0" applyFont="1" applyFill="1" applyBorder="1"/>
    <xf numFmtId="0" fontId="10" fillId="2" borderId="1" xfId="0" applyFont="1" applyFill="1" applyBorder="1"/>
    <xf numFmtId="14" fontId="2" fillId="3" borderId="1" xfId="0" applyNumberFormat="1" applyFont="1" applyFill="1" applyBorder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zoomScaleNormal="100" workbookViewId="0">
      <selection activeCell="D5" sqref="D5"/>
    </sheetView>
  </sheetViews>
  <sheetFormatPr defaultColWidth="11.42578125" defaultRowHeight="12.75" x14ac:dyDescent="0.2"/>
  <cols>
    <col min="1" max="1" width="20.7109375" customWidth="1" collapsed="1"/>
    <col min="2" max="2" width="100.85546875" customWidth="1" collapsed="1"/>
    <col min="3" max="3" width="40.28515625" customWidth="1" collapsed="1"/>
    <col min="4" max="4" width="26.85546875" customWidth="1" collapsed="1"/>
    <col min="5" max="5" width="25.7109375" customWidth="1" collapsed="1"/>
  </cols>
  <sheetData>
    <row r="1" spans="1:5" ht="25.5" x14ac:dyDescent="0.2">
      <c r="A1" s="3" t="s">
        <v>35</v>
      </c>
      <c r="B1" s="14" t="s">
        <v>36</v>
      </c>
      <c r="C1" s="1" t="s">
        <v>37</v>
      </c>
      <c r="D1" s="2" t="s">
        <v>97</v>
      </c>
      <c r="E1" s="1" t="s">
        <v>38</v>
      </c>
    </row>
    <row r="2" spans="1:5" x14ac:dyDescent="0.2">
      <c r="A2" s="15">
        <v>0</v>
      </c>
      <c r="B2" s="8" t="s">
        <v>2</v>
      </c>
      <c r="C2" s="40" t="s">
        <v>98</v>
      </c>
      <c r="D2" s="17"/>
      <c r="E2" s="18"/>
    </row>
    <row r="3" spans="1:5" x14ac:dyDescent="0.2">
      <c r="A3" s="15" t="s">
        <v>67</v>
      </c>
      <c r="B3" s="8" t="s">
        <v>82</v>
      </c>
      <c r="C3" s="16" t="s">
        <v>99</v>
      </c>
      <c r="D3" s="17"/>
      <c r="E3" s="18"/>
    </row>
    <row r="4" spans="1:5" x14ac:dyDescent="0.2">
      <c r="A4" s="19">
        <v>1</v>
      </c>
      <c r="B4" s="10" t="s">
        <v>0</v>
      </c>
      <c r="C4" s="35"/>
      <c r="D4" s="17"/>
      <c r="E4" s="18"/>
    </row>
    <row r="5" spans="1:5" x14ac:dyDescent="0.2">
      <c r="A5" s="21">
        <v>2</v>
      </c>
      <c r="B5" s="5" t="s">
        <v>1</v>
      </c>
      <c r="C5" s="24"/>
      <c r="D5" s="17"/>
      <c r="E5" s="18"/>
    </row>
    <row r="6" spans="1:5" x14ac:dyDescent="0.2">
      <c r="A6" s="21">
        <v>3</v>
      </c>
      <c r="B6" s="7" t="s">
        <v>83</v>
      </c>
      <c r="C6" s="16" t="s">
        <v>100</v>
      </c>
      <c r="D6" s="17"/>
      <c r="E6" s="18"/>
    </row>
    <row r="7" spans="1:5" x14ac:dyDescent="0.2">
      <c r="A7" s="21">
        <v>4</v>
      </c>
      <c r="B7" s="5" t="s">
        <v>23</v>
      </c>
      <c r="C7" s="16" t="s">
        <v>101</v>
      </c>
      <c r="D7" s="17"/>
      <c r="E7" s="18"/>
    </row>
    <row r="8" spans="1:5" x14ac:dyDescent="0.2">
      <c r="A8" s="21">
        <v>5</v>
      </c>
      <c r="B8" s="5" t="s">
        <v>24</v>
      </c>
      <c r="C8" s="16" t="s">
        <v>102</v>
      </c>
      <c r="D8" s="17"/>
      <c r="E8" s="18"/>
    </row>
    <row r="9" spans="1:5" x14ac:dyDescent="0.2">
      <c r="A9" s="21">
        <v>6</v>
      </c>
      <c r="B9" s="5" t="s">
        <v>25</v>
      </c>
      <c r="C9" s="16">
        <v>1</v>
      </c>
      <c r="D9" s="17"/>
      <c r="E9" s="18"/>
    </row>
    <row r="10" spans="1:5" x14ac:dyDescent="0.2">
      <c r="A10" s="21">
        <v>7</v>
      </c>
      <c r="B10" s="5" t="s">
        <v>26</v>
      </c>
      <c r="C10" s="16">
        <v>1</v>
      </c>
      <c r="D10" s="17"/>
      <c r="E10" s="18"/>
    </row>
    <row r="11" spans="1:5" x14ac:dyDescent="0.2">
      <c r="A11" s="21">
        <v>8</v>
      </c>
      <c r="B11" s="5" t="s">
        <v>65</v>
      </c>
      <c r="C11" s="16">
        <v>0</v>
      </c>
      <c r="D11" s="17"/>
      <c r="E11" s="18"/>
    </row>
    <row r="12" spans="1:5" x14ac:dyDescent="0.2">
      <c r="A12" s="21">
        <v>9</v>
      </c>
      <c r="B12" s="5" t="s">
        <v>4</v>
      </c>
      <c r="C12" s="16" t="s">
        <v>104</v>
      </c>
      <c r="D12" s="17"/>
      <c r="E12" s="18"/>
    </row>
    <row r="13" spans="1:5" x14ac:dyDescent="0.2">
      <c r="A13" s="21">
        <v>10</v>
      </c>
      <c r="B13" s="5" t="s">
        <v>64</v>
      </c>
      <c r="C13" s="22"/>
      <c r="D13" s="23">
        <v>100</v>
      </c>
      <c r="E13" s="18"/>
    </row>
    <row r="14" spans="1:5" x14ac:dyDescent="0.2">
      <c r="A14" s="21">
        <v>11</v>
      </c>
      <c r="B14" s="5" t="s">
        <v>5</v>
      </c>
      <c r="C14" s="16" t="s">
        <v>105</v>
      </c>
      <c r="D14" s="23"/>
      <c r="E14" s="18"/>
    </row>
    <row r="15" spans="1:5" x14ac:dyDescent="0.2">
      <c r="A15" s="21">
        <v>12</v>
      </c>
      <c r="B15" s="5" t="s">
        <v>34</v>
      </c>
      <c r="C15" s="16" t="s">
        <v>106</v>
      </c>
      <c r="D15" s="23">
        <v>40</v>
      </c>
      <c r="E15" s="18"/>
    </row>
    <row r="16" spans="1:5" x14ac:dyDescent="0.2">
      <c r="A16" s="21">
        <v>13</v>
      </c>
      <c r="B16" s="5" t="s">
        <v>3</v>
      </c>
      <c r="C16" s="16">
        <v>15</v>
      </c>
      <c r="D16" s="17"/>
      <c r="E16" s="18"/>
    </row>
    <row r="17" spans="1:12" x14ac:dyDescent="0.2">
      <c r="A17" s="21">
        <v>14</v>
      </c>
      <c r="B17" s="5" t="s">
        <v>69</v>
      </c>
      <c r="C17" s="20"/>
      <c r="D17" s="17"/>
      <c r="E17" s="18"/>
    </row>
    <row r="18" spans="1:12" x14ac:dyDescent="0.2">
      <c r="A18" s="21">
        <v>15</v>
      </c>
      <c r="B18" s="5" t="s">
        <v>27</v>
      </c>
      <c r="C18" s="20"/>
      <c r="D18" s="17"/>
      <c r="E18" s="18"/>
    </row>
    <row r="19" spans="1:12" x14ac:dyDescent="0.2">
      <c r="A19" s="21">
        <v>16</v>
      </c>
      <c r="B19" s="5" t="s">
        <v>66</v>
      </c>
      <c r="C19" s="16">
        <v>1</v>
      </c>
      <c r="D19" s="17"/>
      <c r="E19" s="18"/>
    </row>
    <row r="20" spans="1:12" x14ac:dyDescent="0.2">
      <c r="A20" s="21">
        <v>17</v>
      </c>
      <c r="B20" s="5" t="s">
        <v>28</v>
      </c>
      <c r="C20" s="22"/>
      <c r="D20" s="24"/>
      <c r="E20" s="18"/>
    </row>
    <row r="21" spans="1:12" x14ac:dyDescent="0.2">
      <c r="A21" s="21">
        <v>18</v>
      </c>
      <c r="B21" s="5" t="s">
        <v>29</v>
      </c>
      <c r="C21" s="22"/>
      <c r="D21" s="24"/>
      <c r="E21" s="18"/>
    </row>
    <row r="22" spans="1:12" x14ac:dyDescent="0.2">
      <c r="A22" s="21">
        <v>19</v>
      </c>
      <c r="B22" s="7" t="s">
        <v>63</v>
      </c>
      <c r="C22" s="22"/>
      <c r="D22" s="17"/>
      <c r="E22" s="25">
        <v>19.16</v>
      </c>
    </row>
    <row r="23" spans="1:12" x14ac:dyDescent="0.2">
      <c r="A23" s="26" t="s">
        <v>70</v>
      </c>
      <c r="B23" s="7" t="s">
        <v>72</v>
      </c>
      <c r="C23" s="16" t="s">
        <v>103</v>
      </c>
      <c r="D23" s="17"/>
      <c r="E23" s="32"/>
    </row>
    <row r="24" spans="1:12" x14ac:dyDescent="0.2">
      <c r="A24" s="26" t="s">
        <v>71</v>
      </c>
      <c r="B24" s="7" t="s">
        <v>17</v>
      </c>
      <c r="C24" s="22"/>
      <c r="D24" s="33">
        <v>0.6</v>
      </c>
      <c r="E24" s="32"/>
    </row>
    <row r="25" spans="1:12" x14ac:dyDescent="0.2">
      <c r="A25" s="21">
        <v>20</v>
      </c>
      <c r="B25" s="6" t="s">
        <v>39</v>
      </c>
      <c r="C25" s="22"/>
      <c r="D25" s="23">
        <v>0</v>
      </c>
      <c r="E25" s="18" t="str">
        <f>IF($C$4&gt;0,PRODUCT($C$4,$E$22,D25/100),"")</f>
        <v/>
      </c>
    </row>
    <row r="26" spans="1:12" x14ac:dyDescent="0.2">
      <c r="A26" s="21">
        <v>21</v>
      </c>
      <c r="B26" s="6" t="s">
        <v>40</v>
      </c>
      <c r="C26" s="22"/>
      <c r="D26" s="23">
        <v>0</v>
      </c>
      <c r="E26" s="18" t="str">
        <f t="shared" ref="E26:E54" si="0">IF($C$4&gt;0,PRODUCT($C$4,$E$22,D26/100),"")</f>
        <v/>
      </c>
    </row>
    <row r="27" spans="1:12" x14ac:dyDescent="0.2">
      <c r="A27" s="21">
        <v>22</v>
      </c>
      <c r="B27" s="5" t="s">
        <v>41</v>
      </c>
      <c r="C27" s="22"/>
      <c r="D27" s="23">
        <v>0</v>
      </c>
      <c r="E27" s="18" t="str">
        <f t="shared" si="0"/>
        <v/>
      </c>
    </row>
    <row r="28" spans="1:12" x14ac:dyDescent="0.2">
      <c r="A28" s="21">
        <v>23</v>
      </c>
      <c r="B28" s="5" t="s">
        <v>6</v>
      </c>
      <c r="C28" s="22"/>
      <c r="D28" s="23">
        <v>0</v>
      </c>
      <c r="E28" s="18" t="str">
        <f t="shared" si="0"/>
        <v/>
      </c>
      <c r="L28" s="34"/>
    </row>
    <row r="29" spans="1:12" x14ac:dyDescent="0.2">
      <c r="A29" s="21">
        <v>24</v>
      </c>
      <c r="B29" s="5" t="s">
        <v>7</v>
      </c>
      <c r="C29" s="22"/>
      <c r="D29" s="23">
        <v>0</v>
      </c>
      <c r="E29" s="18" t="str">
        <f t="shared" si="0"/>
        <v/>
      </c>
    </row>
    <row r="30" spans="1:12" x14ac:dyDescent="0.2">
      <c r="A30" s="21">
        <v>25</v>
      </c>
      <c r="B30" s="5" t="s">
        <v>42</v>
      </c>
      <c r="C30" s="22"/>
      <c r="D30" s="23">
        <v>0</v>
      </c>
      <c r="E30" s="18" t="str">
        <f t="shared" si="0"/>
        <v/>
      </c>
    </row>
    <row r="31" spans="1:12" x14ac:dyDescent="0.2">
      <c r="A31" s="21">
        <v>26</v>
      </c>
      <c r="B31" s="5" t="s">
        <v>43</v>
      </c>
      <c r="C31" s="22"/>
      <c r="D31" s="23">
        <v>0</v>
      </c>
      <c r="E31" s="18" t="str">
        <f t="shared" si="0"/>
        <v/>
      </c>
    </row>
    <row r="32" spans="1:12" x14ac:dyDescent="0.2">
      <c r="A32" s="21" t="s">
        <v>8</v>
      </c>
      <c r="B32" s="5" t="s">
        <v>44</v>
      </c>
      <c r="C32" s="22"/>
      <c r="D32" s="23">
        <v>0</v>
      </c>
      <c r="E32" s="18" t="str">
        <f t="shared" si="0"/>
        <v/>
      </c>
    </row>
    <row r="33" spans="1:5" x14ac:dyDescent="0.2">
      <c r="A33" s="21" t="s">
        <v>9</v>
      </c>
      <c r="B33" s="5" t="s">
        <v>45</v>
      </c>
      <c r="C33" s="22"/>
      <c r="D33" s="23">
        <v>0</v>
      </c>
      <c r="E33" s="18" t="str">
        <f t="shared" si="0"/>
        <v/>
      </c>
    </row>
    <row r="34" spans="1:5" ht="25.5" x14ac:dyDescent="0.2">
      <c r="A34" s="21">
        <v>29</v>
      </c>
      <c r="B34" s="6" t="s">
        <v>46</v>
      </c>
      <c r="C34" s="22"/>
      <c r="D34" s="23">
        <v>0</v>
      </c>
      <c r="E34" s="18" t="str">
        <f t="shared" si="0"/>
        <v/>
      </c>
    </row>
    <row r="35" spans="1:5" x14ac:dyDescent="0.2">
      <c r="A35" s="21">
        <v>30</v>
      </c>
      <c r="B35" s="5" t="s">
        <v>47</v>
      </c>
      <c r="C35" s="22"/>
      <c r="D35" s="23">
        <v>0</v>
      </c>
      <c r="E35" s="18" t="str">
        <f t="shared" si="0"/>
        <v/>
      </c>
    </row>
    <row r="36" spans="1:5" x14ac:dyDescent="0.2">
      <c r="A36" s="21">
        <v>31</v>
      </c>
      <c r="B36" s="5" t="s">
        <v>48</v>
      </c>
      <c r="C36" s="22"/>
      <c r="D36" s="23">
        <v>1.56</v>
      </c>
      <c r="E36" s="18" t="str">
        <f t="shared" si="0"/>
        <v/>
      </c>
    </row>
    <row r="37" spans="1:5" x14ac:dyDescent="0.2">
      <c r="A37" s="21" t="s">
        <v>10</v>
      </c>
      <c r="B37" s="5" t="s">
        <v>49</v>
      </c>
      <c r="C37" s="22"/>
      <c r="D37" s="23">
        <v>0</v>
      </c>
      <c r="E37" s="18" t="str">
        <f t="shared" si="0"/>
        <v/>
      </c>
    </row>
    <row r="38" spans="1:5" x14ac:dyDescent="0.2">
      <c r="A38" s="21" t="s">
        <v>91</v>
      </c>
      <c r="B38" s="38" t="s">
        <v>96</v>
      </c>
      <c r="C38" s="22"/>
      <c r="D38" s="23">
        <v>0</v>
      </c>
      <c r="E38" s="18"/>
    </row>
    <row r="39" spans="1:5" x14ac:dyDescent="0.2">
      <c r="A39" s="21" t="s">
        <v>11</v>
      </c>
      <c r="B39" s="5" t="s">
        <v>50</v>
      </c>
      <c r="C39" s="22"/>
      <c r="D39" s="23">
        <v>0</v>
      </c>
      <c r="E39" s="18" t="str">
        <f t="shared" si="0"/>
        <v/>
      </c>
    </row>
    <row r="40" spans="1:5" x14ac:dyDescent="0.2">
      <c r="A40" s="21" t="s">
        <v>92</v>
      </c>
      <c r="B40" s="38" t="s">
        <v>96</v>
      </c>
      <c r="C40" s="22"/>
      <c r="D40" s="23">
        <v>0</v>
      </c>
      <c r="E40" s="18"/>
    </row>
    <row r="41" spans="1:5" x14ac:dyDescent="0.2">
      <c r="A41" s="21" t="s">
        <v>12</v>
      </c>
      <c r="B41" s="5" t="s">
        <v>51</v>
      </c>
      <c r="C41" s="22"/>
      <c r="D41" s="23">
        <v>0</v>
      </c>
      <c r="E41" s="18" t="str">
        <f t="shared" si="0"/>
        <v/>
      </c>
    </row>
    <row r="42" spans="1:5" x14ac:dyDescent="0.2">
      <c r="A42" s="21" t="s">
        <v>93</v>
      </c>
      <c r="B42" s="39" t="s">
        <v>96</v>
      </c>
      <c r="C42" s="22"/>
      <c r="D42" s="23">
        <v>0</v>
      </c>
      <c r="E42" s="18"/>
    </row>
    <row r="43" spans="1:5" ht="13.15" customHeight="1" x14ac:dyDescent="0.2">
      <c r="A43" s="21" t="s">
        <v>13</v>
      </c>
      <c r="B43" s="5" t="s">
        <v>52</v>
      </c>
      <c r="C43" s="22"/>
      <c r="D43" s="23">
        <v>0</v>
      </c>
      <c r="E43" s="18" t="str">
        <f t="shared" si="0"/>
        <v/>
      </c>
    </row>
    <row r="44" spans="1:5" ht="13.15" customHeight="1" x14ac:dyDescent="0.2">
      <c r="A44" s="21" t="s">
        <v>94</v>
      </c>
      <c r="B44" s="39" t="s">
        <v>96</v>
      </c>
      <c r="C44" s="22"/>
      <c r="D44" s="23">
        <v>0</v>
      </c>
      <c r="E44" s="18"/>
    </row>
    <row r="45" spans="1:5" x14ac:dyDescent="0.2">
      <c r="A45" s="21" t="s">
        <v>14</v>
      </c>
      <c r="B45" s="5" t="s">
        <v>53</v>
      </c>
      <c r="C45" s="22"/>
      <c r="D45" s="23">
        <v>0</v>
      </c>
      <c r="E45" s="18" t="str">
        <f t="shared" si="0"/>
        <v/>
      </c>
    </row>
    <row r="46" spans="1:5" x14ac:dyDescent="0.2">
      <c r="A46" s="21" t="s">
        <v>95</v>
      </c>
      <c r="B46" s="39" t="s">
        <v>96</v>
      </c>
      <c r="C46" s="22"/>
      <c r="D46" s="23">
        <v>0</v>
      </c>
      <c r="E46" s="18"/>
    </row>
    <row r="47" spans="1:5" x14ac:dyDescent="0.2">
      <c r="A47" s="21" t="s">
        <v>15</v>
      </c>
      <c r="B47" s="5" t="s">
        <v>54</v>
      </c>
      <c r="C47" s="22"/>
      <c r="D47" s="23">
        <v>0</v>
      </c>
      <c r="E47" s="18" t="str">
        <f t="shared" si="0"/>
        <v/>
      </c>
    </row>
    <row r="48" spans="1:5" x14ac:dyDescent="0.2">
      <c r="A48" s="21">
        <v>38</v>
      </c>
      <c r="B48" s="5" t="s">
        <v>55</v>
      </c>
      <c r="C48" s="22"/>
      <c r="D48" s="23">
        <v>0</v>
      </c>
      <c r="E48" s="18" t="str">
        <f t="shared" si="0"/>
        <v/>
      </c>
    </row>
    <row r="49" spans="1:5" x14ac:dyDescent="0.2">
      <c r="A49" s="21" t="s">
        <v>30</v>
      </c>
      <c r="B49" s="5" t="s">
        <v>56</v>
      </c>
      <c r="C49" s="22"/>
      <c r="D49" s="23">
        <v>0</v>
      </c>
      <c r="E49" s="18" t="str">
        <f t="shared" si="0"/>
        <v/>
      </c>
    </row>
    <row r="50" spans="1:5" ht="25.5" x14ac:dyDescent="0.2">
      <c r="A50" s="21">
        <v>40</v>
      </c>
      <c r="B50" s="6" t="s">
        <v>57</v>
      </c>
      <c r="C50" s="22"/>
      <c r="D50" s="23">
        <v>0.84</v>
      </c>
      <c r="E50" s="18" t="str">
        <f t="shared" si="0"/>
        <v/>
      </c>
    </row>
    <row r="51" spans="1:5" x14ac:dyDescent="0.2">
      <c r="A51" s="21" t="s">
        <v>31</v>
      </c>
      <c r="B51" s="6" t="s">
        <v>58</v>
      </c>
      <c r="C51" s="22"/>
      <c r="D51" s="23">
        <v>0</v>
      </c>
      <c r="E51" s="18" t="str">
        <f t="shared" si="0"/>
        <v/>
      </c>
    </row>
    <row r="52" spans="1:5" x14ac:dyDescent="0.2">
      <c r="A52" s="21" t="s">
        <v>32</v>
      </c>
      <c r="B52" s="6" t="s">
        <v>59</v>
      </c>
      <c r="C52" s="22"/>
      <c r="D52" s="23">
        <v>0</v>
      </c>
      <c r="E52" s="18" t="str">
        <f t="shared" si="0"/>
        <v/>
      </c>
    </row>
    <row r="53" spans="1:5" x14ac:dyDescent="0.2">
      <c r="A53" s="21" t="s">
        <v>33</v>
      </c>
      <c r="B53" s="5" t="s">
        <v>60</v>
      </c>
      <c r="C53" s="22"/>
      <c r="D53" s="23">
        <v>0</v>
      </c>
      <c r="E53" s="18" t="str">
        <f t="shared" si="0"/>
        <v/>
      </c>
    </row>
    <row r="54" spans="1:5" x14ac:dyDescent="0.2">
      <c r="A54" s="21">
        <v>44</v>
      </c>
      <c r="B54" s="5" t="s">
        <v>61</v>
      </c>
      <c r="C54" s="22"/>
      <c r="D54" s="23">
        <v>97.6</v>
      </c>
      <c r="E54" s="18" t="str">
        <f t="shared" si="0"/>
        <v/>
      </c>
    </row>
    <row r="55" spans="1:5" x14ac:dyDescent="0.2">
      <c r="A55" s="26" t="s">
        <v>62</v>
      </c>
      <c r="B55" s="5" t="s">
        <v>16</v>
      </c>
      <c r="C55" s="22"/>
      <c r="D55" s="27">
        <f>SUM(D25:D31,D34:D36,D48,D50,D54)</f>
        <v>100</v>
      </c>
      <c r="E55" s="18"/>
    </row>
    <row r="56" spans="1:5" ht="25.5" x14ac:dyDescent="0.2">
      <c r="A56" s="26" t="s">
        <v>90</v>
      </c>
      <c r="B56" s="6" t="s">
        <v>68</v>
      </c>
      <c r="C56" s="22"/>
      <c r="D56" s="28">
        <f>IF(D13&gt;0,D13-100,"")</f>
        <v>0</v>
      </c>
      <c r="E56" s="18" t="str">
        <f t="shared" ref="E56" si="1"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&amp;R_x000D_&amp;1#&amp;"Aptos"&amp;10&amp;KFF8C00 Classification : Confidential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6482-765D-4455-8789-8C055DECB832}">
  <dimension ref="A1:L20"/>
  <sheetViews>
    <sheetView tabSelected="1" zoomScale="90" zoomScaleNormal="90" workbookViewId="0">
      <selection activeCell="E11" sqref="E11:F11"/>
    </sheetView>
  </sheetViews>
  <sheetFormatPr defaultColWidth="11.42578125" defaultRowHeight="12.75" x14ac:dyDescent="0.2"/>
  <cols>
    <col min="1" max="1" width="9" bestFit="1" customWidth="1" collapsed="1"/>
    <col min="2" max="2" width="62" customWidth="1" collapsed="1"/>
    <col min="3" max="3" width="30.28515625" customWidth="1" collapsed="1"/>
    <col min="4" max="4" width="37" customWidth="1" collapsed="1"/>
    <col min="5" max="5" width="29.5703125" customWidth="1" collapsed="1"/>
    <col min="6" max="6" width="32.5703125" customWidth="1" collapsed="1"/>
    <col min="7" max="7" width="38.140625" customWidth="1" collapsed="1"/>
    <col min="8" max="8" width="47.28515625" customWidth="1" collapsed="1"/>
    <col min="9" max="9" width="77.7109375" customWidth="1" collapsed="1"/>
    <col min="10" max="10" width="45.42578125" customWidth="1" collapsed="1"/>
    <col min="11" max="11" width="35.140625" customWidth="1" collapsed="1"/>
    <col min="12" max="12" width="61.5703125" customWidth="1" collapsed="1"/>
  </cols>
  <sheetData>
    <row r="1" spans="1:12" ht="190.15" customHeight="1" x14ac:dyDescent="0.2">
      <c r="A1" s="3" t="s">
        <v>35</v>
      </c>
      <c r="B1" s="14" t="s">
        <v>84</v>
      </c>
      <c r="C1" s="1" t="s">
        <v>37</v>
      </c>
      <c r="D1" s="1" t="s">
        <v>73</v>
      </c>
      <c r="E1" s="1" t="s">
        <v>74</v>
      </c>
      <c r="F1" s="1" t="s">
        <v>75</v>
      </c>
      <c r="G1" s="1" t="s">
        <v>76</v>
      </c>
      <c r="H1" s="1" t="s">
        <v>85</v>
      </c>
      <c r="I1" s="1" t="s">
        <v>86</v>
      </c>
      <c r="J1" s="1" t="s">
        <v>87</v>
      </c>
      <c r="K1" s="1" t="s">
        <v>88</v>
      </c>
      <c r="L1" s="1" t="s">
        <v>89</v>
      </c>
    </row>
    <row r="2" spans="1:12" x14ac:dyDescent="0.2">
      <c r="A2" s="29" t="s">
        <v>18</v>
      </c>
      <c r="B2" s="10" t="s">
        <v>2</v>
      </c>
      <c r="C2" s="16" t="s">
        <v>98</v>
      </c>
      <c r="D2" s="18"/>
      <c r="E2" s="4"/>
      <c r="F2" s="4"/>
      <c r="G2" s="4"/>
      <c r="H2" s="4"/>
      <c r="I2" s="4"/>
      <c r="J2" s="4"/>
      <c r="K2" s="4"/>
      <c r="L2" s="4"/>
    </row>
    <row r="3" spans="1:12" x14ac:dyDescent="0.2">
      <c r="A3" s="29" t="s">
        <v>19</v>
      </c>
      <c r="B3" s="10" t="s">
        <v>82</v>
      </c>
      <c r="C3" s="16" t="s">
        <v>99</v>
      </c>
      <c r="D3" s="18"/>
      <c r="E3" s="4"/>
      <c r="F3" s="4"/>
      <c r="G3" s="4"/>
      <c r="H3" s="4"/>
      <c r="I3" s="4"/>
      <c r="J3" s="4"/>
      <c r="K3" s="4"/>
      <c r="L3" s="4"/>
    </row>
    <row r="4" spans="1:12" x14ac:dyDescent="0.2">
      <c r="A4" s="29" t="s">
        <v>20</v>
      </c>
      <c r="B4" s="10" t="s">
        <v>0</v>
      </c>
      <c r="C4" s="24"/>
      <c r="D4" s="18"/>
      <c r="E4" s="4"/>
      <c r="F4" s="4"/>
      <c r="G4" s="4"/>
      <c r="H4" s="4"/>
      <c r="I4" s="4"/>
      <c r="J4" s="4"/>
      <c r="K4" s="4"/>
      <c r="L4" s="4"/>
    </row>
    <row r="5" spans="1:12" x14ac:dyDescent="0.2">
      <c r="A5" s="30" t="s">
        <v>21</v>
      </c>
      <c r="B5" s="5" t="s">
        <v>1</v>
      </c>
      <c r="C5" s="24"/>
      <c r="D5" s="18"/>
      <c r="E5" s="4"/>
      <c r="F5" s="4"/>
      <c r="G5" s="4"/>
      <c r="H5" s="4"/>
      <c r="I5" s="4"/>
      <c r="J5" s="4"/>
      <c r="K5" s="4"/>
      <c r="L5" s="4"/>
    </row>
    <row r="6" spans="1:12" x14ac:dyDescent="0.2">
      <c r="A6" s="30" t="s">
        <v>22</v>
      </c>
      <c r="B6" s="5" t="s">
        <v>83</v>
      </c>
      <c r="C6" s="16" t="s">
        <v>100</v>
      </c>
      <c r="D6" s="18"/>
      <c r="E6" s="4"/>
      <c r="F6" s="4"/>
      <c r="G6" s="4"/>
      <c r="H6" s="4"/>
      <c r="I6" s="4"/>
      <c r="J6" s="4"/>
      <c r="K6" s="4"/>
      <c r="L6" s="4"/>
    </row>
    <row r="7" spans="1:12" x14ac:dyDescent="0.2">
      <c r="A7" s="30" t="s">
        <v>77</v>
      </c>
      <c r="B7" s="5" t="s">
        <v>23</v>
      </c>
      <c r="C7" s="16" t="s">
        <v>101</v>
      </c>
      <c r="D7" s="18"/>
      <c r="E7" s="4"/>
      <c r="F7" s="4"/>
      <c r="G7" s="4"/>
      <c r="H7" s="4"/>
      <c r="I7" s="4"/>
      <c r="J7" s="4"/>
      <c r="K7" s="4"/>
      <c r="L7" s="4"/>
    </row>
    <row r="8" spans="1:12" x14ac:dyDescent="0.2">
      <c r="A8" s="30" t="s">
        <v>78</v>
      </c>
      <c r="B8" s="5" t="s">
        <v>24</v>
      </c>
      <c r="C8" s="16" t="s">
        <v>102</v>
      </c>
      <c r="D8" s="18"/>
      <c r="E8" s="4"/>
      <c r="F8" s="4"/>
      <c r="G8" s="4"/>
      <c r="H8" s="4"/>
      <c r="I8" s="4"/>
      <c r="J8" s="4"/>
      <c r="K8" s="4"/>
      <c r="L8" s="4"/>
    </row>
    <row r="9" spans="1:12" x14ac:dyDescent="0.2">
      <c r="A9" s="30" t="s">
        <v>79</v>
      </c>
      <c r="B9" s="5" t="s">
        <v>63</v>
      </c>
      <c r="C9" s="22"/>
      <c r="D9" s="25">
        <v>19.16</v>
      </c>
      <c r="E9" s="4"/>
      <c r="F9" s="4"/>
      <c r="G9" s="4"/>
      <c r="H9" s="4"/>
      <c r="I9" s="4"/>
      <c r="J9" s="4"/>
      <c r="K9" s="4"/>
      <c r="L9" s="4"/>
    </row>
    <row r="10" spans="1:12" x14ac:dyDescent="0.2">
      <c r="A10" s="30" t="s">
        <v>80</v>
      </c>
      <c r="B10" s="5" t="s">
        <v>81</v>
      </c>
      <c r="C10" s="31" t="s">
        <v>103</v>
      </c>
      <c r="D10" s="17"/>
      <c r="E10" s="9"/>
      <c r="F10" s="9"/>
      <c r="G10" s="9"/>
      <c r="H10" s="9"/>
      <c r="I10" s="9"/>
      <c r="J10" s="9"/>
      <c r="K10" s="9"/>
      <c r="L10" s="9"/>
    </row>
    <row r="11" spans="1:12" x14ac:dyDescent="0.2">
      <c r="A11" s="30">
        <v>1</v>
      </c>
      <c r="B11" s="11" t="s">
        <v>107</v>
      </c>
      <c r="C11" s="22"/>
      <c r="D11" s="37" t="str">
        <f>IF($C$4&gt;0,PRODUCT($C$4,$C$5,H11/100),"")</f>
        <v/>
      </c>
      <c r="E11" s="36" t="s">
        <v>111</v>
      </c>
      <c r="F11" s="12">
        <v>873403</v>
      </c>
      <c r="G11" s="12"/>
      <c r="H11" s="12">
        <v>0.9478418742782474</v>
      </c>
      <c r="I11" s="12">
        <v>0</v>
      </c>
      <c r="J11" s="12">
        <v>0</v>
      </c>
      <c r="K11" s="12">
        <v>0.9478418742782474</v>
      </c>
      <c r="L11" s="12">
        <v>0</v>
      </c>
    </row>
    <row r="12" spans="1:12" x14ac:dyDescent="0.2">
      <c r="A12" s="30">
        <v>2</v>
      </c>
      <c r="B12" s="13" t="s">
        <v>108</v>
      </c>
      <c r="C12" s="22"/>
      <c r="D12" s="37" t="str">
        <f t="shared" ref="D12:D20" si="0">IF($C$4&gt;0,PRODUCT($C$4,$C$5,H12/100),"")</f>
        <v/>
      </c>
      <c r="E12" s="36" t="s">
        <v>109</v>
      </c>
      <c r="F12" s="12" t="s">
        <v>110</v>
      </c>
      <c r="G12" s="12"/>
      <c r="H12" s="12">
        <v>0.61711207473551244</v>
      </c>
      <c r="I12" s="12">
        <v>0</v>
      </c>
      <c r="J12" s="12">
        <v>0</v>
      </c>
      <c r="K12" s="12">
        <v>0.61711207473551244</v>
      </c>
      <c r="L12" s="12">
        <v>0</v>
      </c>
    </row>
    <row r="13" spans="1:12" x14ac:dyDescent="0.2">
      <c r="A13" s="30">
        <v>3</v>
      </c>
      <c r="B13" s="13"/>
      <c r="C13" s="22"/>
      <c r="D13" s="37" t="str">
        <f t="shared" si="0"/>
        <v/>
      </c>
      <c r="E13" s="36"/>
      <c r="F13" s="12"/>
      <c r="G13" s="12"/>
      <c r="H13" s="12"/>
      <c r="I13" s="12"/>
      <c r="J13" s="12"/>
      <c r="K13" s="12"/>
      <c r="L13" s="12"/>
    </row>
    <row r="14" spans="1:12" x14ac:dyDescent="0.2">
      <c r="A14" s="30">
        <v>4</v>
      </c>
      <c r="B14" s="11"/>
      <c r="C14" s="22"/>
      <c r="D14" s="37" t="str">
        <f t="shared" si="0"/>
        <v/>
      </c>
      <c r="E14" s="36"/>
      <c r="F14" s="12"/>
      <c r="G14" s="12"/>
      <c r="H14" s="12"/>
      <c r="I14" s="12"/>
      <c r="J14" s="12"/>
      <c r="K14" s="12"/>
      <c r="L14" s="12"/>
    </row>
    <row r="15" spans="1:12" x14ac:dyDescent="0.2">
      <c r="A15" s="30">
        <v>5</v>
      </c>
      <c r="B15" s="11"/>
      <c r="C15" s="22"/>
      <c r="D15" s="37" t="str">
        <f t="shared" si="0"/>
        <v/>
      </c>
      <c r="E15" s="36"/>
      <c r="F15" s="12"/>
      <c r="G15" s="12"/>
      <c r="H15" s="12"/>
      <c r="I15" s="12"/>
      <c r="J15" s="12"/>
      <c r="K15" s="12"/>
      <c r="L15" s="12"/>
    </row>
    <row r="16" spans="1:12" x14ac:dyDescent="0.2">
      <c r="A16" s="30">
        <v>6</v>
      </c>
      <c r="B16" s="11"/>
      <c r="C16" s="22"/>
      <c r="D16" s="37" t="str">
        <f t="shared" si="0"/>
        <v/>
      </c>
      <c r="E16" s="36"/>
      <c r="F16" s="12"/>
      <c r="G16" s="12"/>
      <c r="H16" s="12"/>
      <c r="I16" s="12"/>
      <c r="J16" s="12"/>
      <c r="K16" s="12"/>
      <c r="L16" s="12"/>
    </row>
    <row r="17" spans="1:12" x14ac:dyDescent="0.2">
      <c r="A17" s="30">
        <v>7</v>
      </c>
      <c r="B17" s="11"/>
      <c r="C17" s="22"/>
      <c r="D17" s="37" t="str">
        <f t="shared" si="0"/>
        <v/>
      </c>
      <c r="E17" s="36"/>
      <c r="F17" s="12"/>
      <c r="G17" s="12"/>
      <c r="H17" s="12"/>
      <c r="I17" s="12"/>
      <c r="J17" s="12"/>
      <c r="K17" s="12"/>
      <c r="L17" s="12"/>
    </row>
    <row r="18" spans="1:12" x14ac:dyDescent="0.2">
      <c r="A18" s="30">
        <v>8</v>
      </c>
      <c r="B18" s="11"/>
      <c r="C18" s="22"/>
      <c r="D18" s="37" t="str">
        <f t="shared" si="0"/>
        <v/>
      </c>
      <c r="E18" s="36"/>
      <c r="F18" s="12"/>
      <c r="G18" s="12"/>
      <c r="H18" s="12"/>
      <c r="I18" s="12"/>
      <c r="J18" s="12"/>
      <c r="K18" s="12"/>
      <c r="L18" s="12"/>
    </row>
    <row r="19" spans="1:12" x14ac:dyDescent="0.2">
      <c r="A19" s="30">
        <v>9</v>
      </c>
      <c r="B19" s="11"/>
      <c r="C19" s="22"/>
      <c r="D19" s="37" t="str">
        <f t="shared" si="0"/>
        <v/>
      </c>
      <c r="E19" s="36"/>
      <c r="F19" s="12"/>
      <c r="G19" s="12"/>
      <c r="H19" s="12"/>
      <c r="I19" s="12"/>
      <c r="J19" s="12"/>
      <c r="K19" s="12"/>
      <c r="L19" s="12"/>
    </row>
    <row r="20" spans="1:12" x14ac:dyDescent="0.2">
      <c r="A20" s="30">
        <v>10</v>
      </c>
      <c r="B20" s="11"/>
      <c r="C20" s="22"/>
      <c r="D20" s="37" t="str">
        <f t="shared" si="0"/>
        <v/>
      </c>
      <c r="E20" s="36"/>
      <c r="F20" s="12"/>
      <c r="G20" s="12"/>
      <c r="H20" s="12"/>
      <c r="I20" s="12"/>
      <c r="J20" s="12"/>
      <c r="K20" s="12"/>
      <c r="L20" s="12"/>
    </row>
  </sheetData>
  <pageMargins left="0.7" right="0.7" top="0.78740157499999996" bottom="0.78740157499999996" header="0.3" footer="0.3"/>
  <pageSetup paperSize="9" orientation="portrait" r:id="rId1"/>
  <headerFooter>
    <oddFooter>&amp;R_x000D_&amp;1#&amp;"Aptos"&amp;10&amp;KFF8C00 Classification : Confidential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Olena PYLYPCHUK</cp:lastModifiedBy>
  <cp:lastPrinted>2021-08-19T09:11:26Z</cp:lastPrinted>
  <dcterms:created xsi:type="dcterms:W3CDTF">2002-12-03T18:20:38Z</dcterms:created>
  <dcterms:modified xsi:type="dcterms:W3CDTF">2026-07-07T08:38:23Z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d2ef4-471a-450b-b804-da016b8121de_Enabled">
    <vt:lpwstr>true</vt:lpwstr>
  </property>
  <property fmtid="{D5CDD505-2E9C-101B-9397-08002B2CF9AE}" pid="3" name="MSIP_Label_511d2ef4-471a-450b-b804-da016b8121de_SetDate">
    <vt:lpwstr>2022-05-04T08:35:31Z</vt:lpwstr>
  </property>
  <property fmtid="{D5CDD505-2E9C-101B-9397-08002B2CF9AE}" pid="4" name="MSIP_Label_511d2ef4-471a-450b-b804-da016b8121de_Method">
    <vt:lpwstr>Standard</vt:lpwstr>
  </property>
  <property fmtid="{D5CDD505-2E9C-101B-9397-08002B2CF9AE}" pid="5" name="MSIP_Label_511d2ef4-471a-450b-b804-da016b8121de_Name">
    <vt:lpwstr>511d2ef4-471a-450b-b804-da016b8121de</vt:lpwstr>
  </property>
  <property fmtid="{D5CDD505-2E9C-101B-9397-08002B2CF9AE}" pid="6" name="MSIP_Label_511d2ef4-471a-450b-b804-da016b8121de_SiteId">
    <vt:lpwstr>a1eacbd5-fb0e-46f1-81e3-4965ea8e45bb</vt:lpwstr>
  </property>
  <property fmtid="{D5CDD505-2E9C-101B-9397-08002B2CF9AE}" pid="7" name="MSIP_Label_511d2ef4-471a-450b-b804-da016b8121de_ActionId">
    <vt:lpwstr>7736cded-10bf-48be-af80-da406f20d31b</vt:lpwstr>
  </property>
  <property fmtid="{D5CDD505-2E9C-101B-9397-08002B2CF9AE}" pid="8" name="MSIP_Label_511d2ef4-471a-450b-b804-da016b8121de_ContentBits">
    <vt:lpwstr>2</vt:lpwstr>
  </property>
  <property fmtid="{D5CDD505-2E9C-101B-9397-08002B2CF9AE}" pid="9" name="MSIP_Label_a6b9b49c-3903-4fd4-a343-18d82815dc85_Enabled">
    <vt:lpwstr>true</vt:lpwstr>
  </property>
  <property fmtid="{D5CDD505-2E9C-101B-9397-08002B2CF9AE}" pid="10" name="MSIP_Label_a6b9b49c-3903-4fd4-a343-18d82815dc85_SetDate">
    <vt:lpwstr>2026-07-07T08:38:11Z</vt:lpwstr>
  </property>
  <property fmtid="{D5CDD505-2E9C-101B-9397-08002B2CF9AE}" pid="11" name="MSIP_Label_a6b9b49c-3903-4fd4-a343-18d82815dc85_Method">
    <vt:lpwstr>Privileged</vt:lpwstr>
  </property>
  <property fmtid="{D5CDD505-2E9C-101B-9397-08002B2CF9AE}" pid="12" name="MSIP_Label_a6b9b49c-3903-4fd4-a343-18d82815dc85_Name">
    <vt:lpwstr>Intra and extragroup use</vt:lpwstr>
  </property>
  <property fmtid="{D5CDD505-2E9C-101B-9397-08002B2CF9AE}" pid="13" name="MSIP_Label_a6b9b49c-3903-4fd4-a343-18d82815dc85_SiteId">
    <vt:lpwstr>614f9c25-bffa-42c7-86d8-964101f55fa2</vt:lpwstr>
  </property>
  <property fmtid="{D5CDD505-2E9C-101B-9397-08002B2CF9AE}" pid="14" name="MSIP_Label_a6b9b49c-3903-4fd4-a343-18d82815dc85_ActionId">
    <vt:lpwstr>b7c126e8-282c-4923-ad91-f32e7b457612</vt:lpwstr>
  </property>
  <property fmtid="{D5CDD505-2E9C-101B-9397-08002B2CF9AE}" pid="15" name="MSIP_Label_a6b9b49c-3903-4fd4-a343-18d82815dc85_ContentBits">
    <vt:lpwstr>2</vt:lpwstr>
  </property>
  <property fmtid="{D5CDD505-2E9C-101B-9397-08002B2CF9AE}" pid="16" name="MSIP_Label_a6b9b49c-3903-4fd4-a343-18d82815dc85_Tag">
    <vt:lpwstr>10, 0, 1, 1</vt:lpwstr>
  </property>
</Properties>
</file>